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</sheets>
  <definedNames>
    <definedName name="_xlnm.Print_Area" localSheetId="0">'Lịch thi đấu'!$A$1:$H$20</definedName>
  </definedNames>
  <calcPr fullCalcOnLoad="1"/>
</workbook>
</file>

<file path=xl/sharedStrings.xml><?xml version="1.0" encoding="utf-8"?>
<sst xmlns="http://schemas.openxmlformats.org/spreadsheetml/2006/main" count="130" uniqueCount="63">
  <si>
    <t>Trận đấu</t>
  </si>
  <si>
    <t>Bảng A</t>
  </si>
  <si>
    <t>Bảng B</t>
  </si>
  <si>
    <t>Bán kết 1</t>
  </si>
  <si>
    <t>Bán kết 2</t>
  </si>
  <si>
    <t>Tranh giải 3</t>
  </si>
  <si>
    <t>Chung kết</t>
  </si>
  <si>
    <t>Giờ</t>
  </si>
  <si>
    <t>Ngày</t>
  </si>
  <si>
    <t>STT</t>
  </si>
  <si>
    <t>17h00</t>
  </si>
  <si>
    <t>18h00</t>
  </si>
  <si>
    <t>16h00</t>
  </si>
  <si>
    <t>STT Đội bóng</t>
  </si>
  <si>
    <t>Tên đội bóng</t>
  </si>
  <si>
    <t>Tên Bảng</t>
  </si>
  <si>
    <t>Thua BK 1</t>
  </si>
  <si>
    <t>Thắng BK 1</t>
  </si>
  <si>
    <t>Trường Trung cấp Luật Thái Nguyên</t>
  </si>
  <si>
    <t>LỊCH THI ĐẤU GIẢI BÓNG ĐÁ CÔNG ĐOÀN BỘ TƯ PHÁP NĂM 2019</t>
  </si>
  <si>
    <t>Liên quân Cục Bồi thường nhà nước và Cục Đăng ký quốc gia gia dịch bảo đảm</t>
  </si>
  <si>
    <t>Liên quân Vụ Tổ chức cán bộ; Văn phòng Đảng-Đoàn thể; Cục Quản lý xử lý vi phạm hành chính và Nhà Xuất bản Tư pháp</t>
  </si>
  <si>
    <t>Liên quân Vụ Pháp luật quốc tế; Vụ Hợp tác quốc tế và Cục con nuôi</t>
  </si>
  <si>
    <t>Liên quân Văn phòng Bộ và Cục Kế hoạch - Tài chính</t>
  </si>
  <si>
    <t>Liên quân Học viện Tư pháp, Viện Khoa học pháp lý và Trung tâm Lý lịch Tư pháp Quốc gia</t>
  </si>
  <si>
    <t>Tổng cục Thi hành án dân sự</t>
  </si>
  <si>
    <t>Liên quan Cục Kiểm tra Văn bản quy phạm pháp luật; Cục Công nghệ thông tin; Cục Trợ giúp pháp lý và Cục Bổ trợ Tư pháp</t>
  </si>
  <si>
    <t>Thứ 5, ngày 08/8</t>
  </si>
  <si>
    <t>Thứ 6, ngày 09/8</t>
  </si>
  <si>
    <t>Thứ 2, ngày 12/8</t>
  </si>
  <si>
    <t>Thứ 3, ngày 13/8</t>
  </si>
  <si>
    <t>Thứ 5, ngày 15/8</t>
  </si>
  <si>
    <t>Thứ 6, ngày 16/8</t>
  </si>
  <si>
    <t>Thứ 2, ngày 19/8</t>
  </si>
  <si>
    <t>Thứ Ba, 27/8</t>
  </si>
  <si>
    <t>2-2</t>
  </si>
  <si>
    <t>1-2</t>
  </si>
  <si>
    <t>1-4</t>
  </si>
  <si>
    <t>3-4</t>
  </si>
  <si>
    <t>3-1</t>
  </si>
  <si>
    <t>1-3</t>
  </si>
  <si>
    <t>5-0</t>
  </si>
  <si>
    <t>3-2</t>
  </si>
  <si>
    <t>Đội bóng</t>
  </si>
  <si>
    <t>ST đã đá</t>
  </si>
  <si>
    <t>Thắng</t>
  </si>
  <si>
    <t xml:space="preserve">Hòa </t>
  </si>
  <si>
    <t>Thua</t>
  </si>
  <si>
    <t>Bàn thắng</t>
  </si>
  <si>
    <t>Bàn thua</t>
  </si>
  <si>
    <t>Điểm</t>
  </si>
  <si>
    <t>Hiệu số</t>
  </si>
  <si>
    <t>Kết quả</t>
  </si>
  <si>
    <t>4-1</t>
  </si>
  <si>
    <t>3-3</t>
  </si>
  <si>
    <t>BẢNG ĐIỂM GIẢI BÓNG ĐÁ BỘ TƯ PHÁP NĂM 2019</t>
  </si>
  <si>
    <t>Liên quân Cục Kiểm tra Văn bản quy phạm pháp luật; Cục Công nghệ thông tin; Cục Trợ giúp pháp lý và Cục Bổ trợ Tư pháp</t>
  </si>
  <si>
    <t>BẢNG B</t>
  </si>
  <si>
    <t>BẢNG A</t>
  </si>
  <si>
    <t>2-1</t>
  </si>
  <si>
    <t>3-0</t>
  </si>
  <si>
    <t>Thứ Năm, 22/8</t>
  </si>
  <si>
    <t>17h30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</si>
</sst>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12" borderId="10" xfId="0" applyFont="1" applyFill="1" applyBorder="1" applyAlignment="1" quotePrefix="1">
      <alignment horizontal="center" vertical="center" wrapText="1"/>
    </xf>
    <xf numFmtId="0" fontId="4" fillId="13" borderId="10" xfId="0" applyFont="1" applyFill="1" applyBorder="1" applyAlignment="1" quotePrefix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" fontId="4" fillId="8" borderId="10" xfId="0" applyNumberFormat="1" applyFont="1" applyFill="1" applyBorder="1" applyAlignment="1" quotePrefix="1">
      <alignment horizontal="center" vertical="center" wrapText="1"/>
    </xf>
    <xf numFmtId="0" fontId="4" fillId="8" borderId="10" xfId="0" applyFont="1" applyFill="1" applyBorder="1" applyAlignment="1" quotePrefix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/>
    </xf>
    <xf numFmtId="0" fontId="57" fillId="17" borderId="10" xfId="0" applyFont="1" applyFill="1" applyBorder="1" applyAlignment="1">
      <alignment horizontal="center" vertical="center"/>
    </xf>
    <xf numFmtId="0" fontId="12" fillId="17" borderId="10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 wrapText="1"/>
    </xf>
    <xf numFmtId="0" fontId="17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1"/>
  <sheetViews>
    <sheetView tabSelected="1" view="pageBreakPreview" zoomScale="115" zoomScaleSheetLayoutView="115" zoomScalePageLayoutView="0" workbookViewId="0" topLeftCell="A13">
      <selection activeCell="L20" sqref="L20"/>
    </sheetView>
  </sheetViews>
  <sheetFormatPr defaultColWidth="9.140625" defaultRowHeight="12.75"/>
  <cols>
    <col min="1" max="1" width="9.57421875" style="3" customWidth="1"/>
    <col min="2" max="2" width="13.00390625" style="4" customWidth="1"/>
    <col min="3" max="3" width="8.8515625" style="3" customWidth="1"/>
    <col min="4" max="4" width="9.421875" style="4" customWidth="1"/>
    <col min="5" max="5" width="10.00390625" style="4" hidden="1" customWidth="1"/>
    <col min="6" max="6" width="26.8515625" style="4" customWidth="1"/>
    <col min="7" max="7" width="33.00390625" style="4" customWidth="1"/>
    <col min="8" max="8" width="9.140625" style="4" customWidth="1"/>
    <col min="9" max="16384" width="9.140625" style="3" customWidth="1"/>
  </cols>
  <sheetData>
    <row r="1" spans="1:7" ht="19.5">
      <c r="A1" s="79" t="s">
        <v>19</v>
      </c>
      <c r="B1" s="79"/>
      <c r="C1" s="79"/>
      <c r="D1" s="79"/>
      <c r="E1" s="79"/>
      <c r="F1" s="79"/>
      <c r="G1" s="79"/>
    </row>
    <row r="2" spans="1:7" ht="21.75">
      <c r="A2" s="36"/>
      <c r="B2" s="36"/>
      <c r="C2" s="36"/>
      <c r="D2" s="36"/>
      <c r="E2" s="36"/>
      <c r="F2" s="36"/>
      <c r="G2" s="36"/>
    </row>
    <row r="3" spans="1:8" ht="21" customHeight="1">
      <c r="A3" s="85" t="s">
        <v>0</v>
      </c>
      <c r="B3" s="85" t="s">
        <v>8</v>
      </c>
      <c r="C3" s="85" t="s">
        <v>7</v>
      </c>
      <c r="D3" s="80" t="s">
        <v>0</v>
      </c>
      <c r="E3" s="80"/>
      <c r="F3" s="80"/>
      <c r="G3" s="80"/>
      <c r="H3" s="86" t="s">
        <v>52</v>
      </c>
    </row>
    <row r="4" spans="1:8" ht="24.75" customHeight="1">
      <c r="A4" s="85"/>
      <c r="B4" s="85"/>
      <c r="C4" s="85"/>
      <c r="D4" s="2" t="s">
        <v>15</v>
      </c>
      <c r="E4" s="2" t="s">
        <v>13</v>
      </c>
      <c r="F4" s="2" t="s">
        <v>14</v>
      </c>
      <c r="G4" s="2" t="s">
        <v>14</v>
      </c>
      <c r="H4" s="87"/>
    </row>
    <row r="5" spans="1:8" s="17" customFormat="1" ht="51">
      <c r="A5" s="32">
        <f aca="true" t="shared" si="0" ref="A5:A16">A4+1</f>
        <v>1</v>
      </c>
      <c r="B5" s="81" t="s">
        <v>27</v>
      </c>
      <c r="C5" s="32" t="s">
        <v>10</v>
      </c>
      <c r="D5" s="14" t="s">
        <v>1</v>
      </c>
      <c r="E5" s="15">
        <v>3</v>
      </c>
      <c r="F5" s="16" t="s">
        <v>20</v>
      </c>
      <c r="G5" s="16" t="s">
        <v>21</v>
      </c>
      <c r="H5" s="35" t="s">
        <v>35</v>
      </c>
    </row>
    <row r="6" spans="1:8" s="17" customFormat="1" ht="51">
      <c r="A6" s="32">
        <f t="shared" si="0"/>
        <v>2</v>
      </c>
      <c r="B6" s="81"/>
      <c r="C6" s="32" t="s">
        <v>11</v>
      </c>
      <c r="D6" s="14" t="s">
        <v>2</v>
      </c>
      <c r="E6" s="15">
        <v>6</v>
      </c>
      <c r="F6" s="16" t="s">
        <v>23</v>
      </c>
      <c r="G6" s="16" t="s">
        <v>26</v>
      </c>
      <c r="H6" s="35" t="s">
        <v>36</v>
      </c>
    </row>
    <row r="7" spans="1:8" s="13" customFormat="1" ht="36.75" customHeight="1">
      <c r="A7" s="33">
        <v>3</v>
      </c>
      <c r="B7" s="82" t="s">
        <v>28</v>
      </c>
      <c r="C7" s="33" t="s">
        <v>10</v>
      </c>
      <c r="D7" s="10" t="s">
        <v>1</v>
      </c>
      <c r="E7" s="11">
        <v>5</v>
      </c>
      <c r="F7" s="12" t="s">
        <v>18</v>
      </c>
      <c r="G7" s="12" t="s">
        <v>22</v>
      </c>
      <c r="H7" s="37" t="s">
        <v>37</v>
      </c>
    </row>
    <row r="8" spans="1:8" s="13" customFormat="1" ht="45.75" customHeight="1">
      <c r="A8" s="33">
        <v>4</v>
      </c>
      <c r="B8" s="82"/>
      <c r="C8" s="33" t="s">
        <v>11</v>
      </c>
      <c r="D8" s="10" t="s">
        <v>2</v>
      </c>
      <c r="E8" s="11">
        <v>2</v>
      </c>
      <c r="F8" s="12" t="s">
        <v>24</v>
      </c>
      <c r="G8" s="12" t="s">
        <v>25</v>
      </c>
      <c r="H8" s="37" t="s">
        <v>38</v>
      </c>
    </row>
    <row r="9" spans="1:8" s="21" customFormat="1" ht="45" customHeight="1">
      <c r="A9" s="31">
        <v>5</v>
      </c>
      <c r="B9" s="83" t="s">
        <v>29</v>
      </c>
      <c r="C9" s="31" t="s">
        <v>10</v>
      </c>
      <c r="D9" s="18" t="s">
        <v>1</v>
      </c>
      <c r="E9" s="19">
        <v>8</v>
      </c>
      <c r="F9" s="20" t="s">
        <v>20</v>
      </c>
      <c r="G9" s="20" t="s">
        <v>22</v>
      </c>
      <c r="H9" s="38" t="s">
        <v>39</v>
      </c>
    </row>
    <row r="10" spans="1:8" s="21" customFormat="1" ht="45" customHeight="1">
      <c r="A10" s="31">
        <v>6</v>
      </c>
      <c r="B10" s="83"/>
      <c r="C10" s="31" t="s">
        <v>11</v>
      </c>
      <c r="D10" s="18" t="s">
        <v>2</v>
      </c>
      <c r="E10" s="19">
        <v>4</v>
      </c>
      <c r="F10" s="20" t="s">
        <v>23</v>
      </c>
      <c r="G10" s="20" t="s">
        <v>25</v>
      </c>
      <c r="H10" s="38" t="s">
        <v>40</v>
      </c>
    </row>
    <row r="11" spans="1:8" s="25" customFormat="1" ht="51">
      <c r="A11" s="34">
        <v>7</v>
      </c>
      <c r="B11" s="84" t="s">
        <v>30</v>
      </c>
      <c r="C11" s="34" t="s">
        <v>10</v>
      </c>
      <c r="D11" s="22" t="s">
        <v>1</v>
      </c>
      <c r="E11" s="23">
        <v>7</v>
      </c>
      <c r="F11" s="24" t="s">
        <v>18</v>
      </c>
      <c r="G11" s="24" t="s">
        <v>21</v>
      </c>
      <c r="H11" s="39" t="s">
        <v>41</v>
      </c>
    </row>
    <row r="12" spans="1:8" s="25" customFormat="1" ht="46.5" customHeight="1">
      <c r="A12" s="34">
        <f t="shared" si="0"/>
        <v>8</v>
      </c>
      <c r="B12" s="84"/>
      <c r="C12" s="34" t="s">
        <v>11</v>
      </c>
      <c r="D12" s="22" t="s">
        <v>2</v>
      </c>
      <c r="E12" s="23">
        <v>2</v>
      </c>
      <c r="F12" s="24" t="s">
        <v>24</v>
      </c>
      <c r="G12" s="24" t="s">
        <v>26</v>
      </c>
      <c r="H12" s="39" t="s">
        <v>42</v>
      </c>
    </row>
    <row r="13" spans="1:8" s="9" customFormat="1" ht="40.5" customHeight="1">
      <c r="A13" s="30">
        <f t="shared" si="0"/>
        <v>9</v>
      </c>
      <c r="B13" s="88" t="s">
        <v>31</v>
      </c>
      <c r="C13" s="30" t="s">
        <v>10</v>
      </c>
      <c r="D13" s="6" t="s">
        <v>2</v>
      </c>
      <c r="E13" s="7">
        <v>3</v>
      </c>
      <c r="F13" s="8" t="s">
        <v>20</v>
      </c>
      <c r="G13" s="8" t="s">
        <v>18</v>
      </c>
      <c r="H13" s="42" t="s">
        <v>53</v>
      </c>
    </row>
    <row r="14" spans="1:8" s="9" customFormat="1" ht="38.25">
      <c r="A14" s="30">
        <f t="shared" si="0"/>
        <v>10</v>
      </c>
      <c r="B14" s="88"/>
      <c r="C14" s="30" t="s">
        <v>11</v>
      </c>
      <c r="D14" s="6" t="s">
        <v>1</v>
      </c>
      <c r="E14" s="7">
        <v>4</v>
      </c>
      <c r="F14" s="8" t="s">
        <v>23</v>
      </c>
      <c r="G14" s="8" t="s">
        <v>24</v>
      </c>
      <c r="H14" s="43" t="s">
        <v>36</v>
      </c>
    </row>
    <row r="15" spans="1:8" s="21" customFormat="1" ht="51">
      <c r="A15" s="31">
        <f t="shared" si="0"/>
        <v>11</v>
      </c>
      <c r="B15" s="83" t="s">
        <v>32</v>
      </c>
      <c r="C15" s="31" t="s">
        <v>10</v>
      </c>
      <c r="D15" s="18" t="s">
        <v>1</v>
      </c>
      <c r="E15" s="19">
        <v>1</v>
      </c>
      <c r="F15" s="20" t="s">
        <v>26</v>
      </c>
      <c r="G15" s="20" t="s">
        <v>25</v>
      </c>
      <c r="H15" s="38" t="s">
        <v>54</v>
      </c>
    </row>
    <row r="16" spans="1:8" s="21" customFormat="1" ht="51">
      <c r="A16" s="31">
        <f t="shared" si="0"/>
        <v>12</v>
      </c>
      <c r="B16" s="83"/>
      <c r="C16" s="31" t="s">
        <v>11</v>
      </c>
      <c r="D16" s="18" t="s">
        <v>2</v>
      </c>
      <c r="E16" s="19">
        <v>2</v>
      </c>
      <c r="F16" s="20" t="s">
        <v>22</v>
      </c>
      <c r="G16" s="20" t="s">
        <v>21</v>
      </c>
      <c r="H16" s="38" t="s">
        <v>39</v>
      </c>
    </row>
    <row r="17" spans="1:8" s="55" customFormat="1" ht="44.25" customHeight="1">
      <c r="A17" s="52" t="s">
        <v>3</v>
      </c>
      <c r="B17" s="89" t="s">
        <v>33</v>
      </c>
      <c r="C17" s="52" t="s">
        <v>10</v>
      </c>
      <c r="D17" s="53"/>
      <c r="E17" s="53"/>
      <c r="F17" s="54" t="s">
        <v>20</v>
      </c>
      <c r="G17" s="54" t="s">
        <v>24</v>
      </c>
      <c r="H17" s="38" t="s">
        <v>59</v>
      </c>
    </row>
    <row r="18" spans="1:8" s="55" customFormat="1" ht="38.25" customHeight="1">
      <c r="A18" s="52" t="s">
        <v>4</v>
      </c>
      <c r="B18" s="89"/>
      <c r="C18" s="52" t="s">
        <v>11</v>
      </c>
      <c r="D18" s="53"/>
      <c r="E18" s="53"/>
      <c r="F18" s="54" t="s">
        <v>25</v>
      </c>
      <c r="G18" s="54" t="s">
        <v>22</v>
      </c>
      <c r="H18" s="38" t="s">
        <v>60</v>
      </c>
    </row>
    <row r="19" spans="1:8" s="96" customFormat="1" ht="61.5" customHeight="1">
      <c r="A19" s="94" t="s">
        <v>5</v>
      </c>
      <c r="B19" s="94" t="s">
        <v>61</v>
      </c>
      <c r="C19" s="94" t="s">
        <v>62</v>
      </c>
      <c r="D19" s="95"/>
      <c r="E19" s="95" t="s">
        <v>16</v>
      </c>
      <c r="F19" s="97" t="s">
        <v>24</v>
      </c>
      <c r="G19" s="97" t="s">
        <v>22</v>
      </c>
      <c r="H19" s="93"/>
    </row>
    <row r="20" spans="1:8" s="29" customFormat="1" ht="56.25" customHeight="1">
      <c r="A20" s="27" t="s">
        <v>6</v>
      </c>
      <c r="B20" s="27" t="s">
        <v>34</v>
      </c>
      <c r="C20" s="27" t="s">
        <v>12</v>
      </c>
      <c r="D20" s="28"/>
      <c r="E20" s="28" t="s">
        <v>17</v>
      </c>
      <c r="F20" s="28" t="s">
        <v>20</v>
      </c>
      <c r="G20" s="28" t="s">
        <v>25</v>
      </c>
      <c r="H20" s="40"/>
    </row>
    <row r="21" spans="1:7" ht="15.75">
      <c r="A21" s="5"/>
      <c r="B21" s="26"/>
      <c r="C21" s="5"/>
      <c r="D21" s="1"/>
      <c r="E21" s="1"/>
      <c r="F21" s="1"/>
      <c r="G21" s="1"/>
    </row>
  </sheetData>
  <sheetProtection/>
  <mergeCells count="13">
    <mergeCell ref="H3:H4"/>
    <mergeCell ref="B13:B14"/>
    <mergeCell ref="B15:B16"/>
    <mergeCell ref="B17:B18"/>
    <mergeCell ref="A1:G1"/>
    <mergeCell ref="D3:G3"/>
    <mergeCell ref="B5:B6"/>
    <mergeCell ref="B7:B8"/>
    <mergeCell ref="B9:B10"/>
    <mergeCell ref="B11:B12"/>
    <mergeCell ref="A3:A4"/>
    <mergeCell ref="B3:B4"/>
    <mergeCell ref="C3:C4"/>
  </mergeCells>
  <printOptions horizontalCentered="1"/>
  <pageMargins left="0.25" right="0.25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16"/>
  <sheetViews>
    <sheetView view="pageBreakPreview" zoomScaleSheetLayoutView="100" zoomScalePageLayoutView="0" workbookViewId="0" topLeftCell="A7">
      <selection activeCell="J8" sqref="J8"/>
    </sheetView>
  </sheetViews>
  <sheetFormatPr defaultColWidth="9.140625" defaultRowHeight="12.75"/>
  <cols>
    <col min="1" max="1" width="9.140625" style="41" customWidth="1"/>
    <col min="2" max="2" width="39.57421875" style="41" customWidth="1"/>
    <col min="3" max="6" width="9.140625" style="41" customWidth="1"/>
    <col min="7" max="7" width="10.00390625" style="41" customWidth="1"/>
    <col min="8" max="8" width="10.140625" style="41" customWidth="1"/>
    <col min="9" max="16384" width="9.140625" style="41" customWidth="1"/>
  </cols>
  <sheetData>
    <row r="1" spans="1:10" s="57" customFormat="1" ht="25.5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6.5" thickBo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s="57" customFormat="1" ht="31.5" customHeight="1" thickTop="1">
      <c r="A3" s="91" t="s">
        <v>58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48" customFormat="1" ht="23.25" customHeight="1">
      <c r="A4" s="58" t="s">
        <v>9</v>
      </c>
      <c r="B4" s="47" t="s">
        <v>43</v>
      </c>
      <c r="C4" s="47" t="s">
        <v>44</v>
      </c>
      <c r="D4" s="47" t="s">
        <v>45</v>
      </c>
      <c r="E4" s="47" t="s">
        <v>46</v>
      </c>
      <c r="F4" s="47" t="s">
        <v>47</v>
      </c>
      <c r="G4" s="47" t="s">
        <v>48</v>
      </c>
      <c r="H4" s="47" t="s">
        <v>49</v>
      </c>
      <c r="I4" s="59" t="s">
        <v>51</v>
      </c>
      <c r="J4" s="75" t="s">
        <v>50</v>
      </c>
    </row>
    <row r="5" spans="1:10" s="51" customFormat="1" ht="37.5" customHeight="1">
      <c r="A5" s="60">
        <v>1</v>
      </c>
      <c r="B5" s="50" t="s">
        <v>20</v>
      </c>
      <c r="C5" s="56">
        <v>3</v>
      </c>
      <c r="D5" s="56">
        <f>1+1</f>
        <v>2</v>
      </c>
      <c r="E5" s="56">
        <v>1</v>
      </c>
      <c r="F5" s="56">
        <v>0</v>
      </c>
      <c r="G5" s="56">
        <f>2+3+4</f>
        <v>9</v>
      </c>
      <c r="H5" s="56">
        <v>4</v>
      </c>
      <c r="I5" s="72">
        <f>+G5-H5</f>
        <v>5</v>
      </c>
      <c r="J5" s="76">
        <f>(D5*3)+E5</f>
        <v>7</v>
      </c>
    </row>
    <row r="6" spans="1:10" s="51" customFormat="1" ht="38.25" customHeight="1">
      <c r="A6" s="60">
        <v>2</v>
      </c>
      <c r="B6" s="50" t="s">
        <v>22</v>
      </c>
      <c r="C6" s="56">
        <v>3</v>
      </c>
      <c r="D6" s="56">
        <f>1+1</f>
        <v>2</v>
      </c>
      <c r="E6" s="56">
        <v>0</v>
      </c>
      <c r="F6" s="56">
        <v>1</v>
      </c>
      <c r="G6" s="56">
        <f>4+1+3</f>
        <v>8</v>
      </c>
      <c r="H6" s="56">
        <f>1+3+1</f>
        <v>5</v>
      </c>
      <c r="I6" s="72">
        <f>+G6-H6</f>
        <v>3</v>
      </c>
      <c r="J6" s="76">
        <f>(D6*3)+E6</f>
        <v>6</v>
      </c>
    </row>
    <row r="7" spans="1:10" ht="32.25" customHeight="1">
      <c r="A7" s="61">
        <v>3</v>
      </c>
      <c r="B7" s="46" t="s">
        <v>18</v>
      </c>
      <c r="C7" s="45">
        <v>3</v>
      </c>
      <c r="D7" s="45">
        <v>1</v>
      </c>
      <c r="E7" s="45">
        <v>0</v>
      </c>
      <c r="F7" s="45">
        <v>2</v>
      </c>
      <c r="G7" s="45">
        <v>7</v>
      </c>
      <c r="H7" s="45">
        <v>8</v>
      </c>
      <c r="I7" s="72">
        <f>+G7-H7</f>
        <v>-1</v>
      </c>
      <c r="J7" s="77">
        <f>(D7*3)+E7</f>
        <v>3</v>
      </c>
    </row>
    <row r="8" spans="1:10" ht="51" customHeight="1" thickBot="1">
      <c r="A8" s="62">
        <v>4</v>
      </c>
      <c r="B8" s="63" t="s">
        <v>21</v>
      </c>
      <c r="C8" s="73">
        <v>3</v>
      </c>
      <c r="D8" s="73">
        <v>0</v>
      </c>
      <c r="E8" s="73">
        <v>1</v>
      </c>
      <c r="F8" s="73">
        <v>2</v>
      </c>
      <c r="G8" s="73">
        <f>2+0+1</f>
        <v>3</v>
      </c>
      <c r="H8" s="73">
        <f>2+5+2</f>
        <v>9</v>
      </c>
      <c r="I8" s="74">
        <f>+G8-H8</f>
        <v>-6</v>
      </c>
      <c r="J8" s="78">
        <f>(D8*3)+E8</f>
        <v>1</v>
      </c>
    </row>
    <row r="9" spans="1:10" ht="34.5" customHeight="1" thickTop="1">
      <c r="A9" s="68"/>
      <c r="B9" s="69"/>
      <c r="C9" s="70"/>
      <c r="D9" s="70"/>
      <c r="E9" s="70"/>
      <c r="F9" s="70"/>
      <c r="G9" s="70"/>
      <c r="H9" s="70"/>
      <c r="I9" s="70"/>
      <c r="J9" s="71"/>
    </row>
    <row r="10" spans="1:10" ht="34.5" customHeight="1" thickBot="1">
      <c r="A10" s="68"/>
      <c r="B10" s="69"/>
      <c r="C10" s="70"/>
      <c r="D10" s="70"/>
      <c r="E10" s="70"/>
      <c r="F10" s="70"/>
      <c r="G10" s="70"/>
      <c r="H10" s="70"/>
      <c r="I10" s="70"/>
      <c r="J10" s="71"/>
    </row>
    <row r="11" spans="1:10" s="57" customFormat="1" ht="31.5" customHeight="1" thickTop="1">
      <c r="A11" s="91" t="s">
        <v>57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s="48" customFormat="1" ht="22.5" customHeight="1">
      <c r="A12" s="64" t="s">
        <v>9</v>
      </c>
      <c r="B12" s="49" t="s">
        <v>43</v>
      </c>
      <c r="C12" s="47" t="s">
        <v>44</v>
      </c>
      <c r="D12" s="47" t="s">
        <v>45</v>
      </c>
      <c r="E12" s="47" t="s">
        <v>46</v>
      </c>
      <c r="F12" s="47" t="s">
        <v>47</v>
      </c>
      <c r="G12" s="47" t="s">
        <v>48</v>
      </c>
      <c r="H12" s="47" t="s">
        <v>49</v>
      </c>
      <c r="I12" s="59" t="s">
        <v>51</v>
      </c>
      <c r="J12" s="75" t="s">
        <v>50</v>
      </c>
    </row>
    <row r="13" spans="1:10" s="51" customFormat="1" ht="29.25" customHeight="1">
      <c r="A13" s="65">
        <v>1</v>
      </c>
      <c r="B13" s="50" t="s">
        <v>25</v>
      </c>
      <c r="C13" s="56">
        <v>3</v>
      </c>
      <c r="D13" s="56">
        <f>1+1</f>
        <v>2</v>
      </c>
      <c r="E13" s="56">
        <v>1</v>
      </c>
      <c r="F13" s="56">
        <v>0</v>
      </c>
      <c r="G13" s="56">
        <v>10</v>
      </c>
      <c r="H13" s="56">
        <v>7</v>
      </c>
      <c r="I13" s="72">
        <f>+G13-H13</f>
        <v>3</v>
      </c>
      <c r="J13" s="76">
        <f>(D13*3)+E13</f>
        <v>7</v>
      </c>
    </row>
    <row r="14" spans="1:10" s="51" customFormat="1" ht="47.25">
      <c r="A14" s="65">
        <v>2</v>
      </c>
      <c r="B14" s="50" t="s">
        <v>24</v>
      </c>
      <c r="C14" s="56">
        <v>3</v>
      </c>
      <c r="D14" s="56">
        <v>2</v>
      </c>
      <c r="E14" s="56"/>
      <c r="F14" s="56">
        <v>1</v>
      </c>
      <c r="G14" s="56">
        <v>8</v>
      </c>
      <c r="H14" s="56">
        <v>7</v>
      </c>
      <c r="I14" s="72">
        <f>+G14-H14</f>
        <v>1</v>
      </c>
      <c r="J14" s="76">
        <f>(D14*3)+E14</f>
        <v>6</v>
      </c>
    </row>
    <row r="15" spans="1:10" ht="47.25">
      <c r="A15" s="66">
        <v>3</v>
      </c>
      <c r="B15" s="46" t="s">
        <v>56</v>
      </c>
      <c r="C15" s="45">
        <v>3</v>
      </c>
      <c r="D15" s="45">
        <v>1</v>
      </c>
      <c r="E15" s="45">
        <v>1</v>
      </c>
      <c r="F15" s="45">
        <v>0</v>
      </c>
      <c r="G15" s="45">
        <v>7</v>
      </c>
      <c r="H15" s="45">
        <v>7</v>
      </c>
      <c r="I15" s="72">
        <f>+G15-H15</f>
        <v>0</v>
      </c>
      <c r="J15" s="77">
        <f>(D15*3)+E15</f>
        <v>4</v>
      </c>
    </row>
    <row r="16" spans="1:10" ht="35.25" customHeight="1" thickBot="1">
      <c r="A16" s="67">
        <v>4</v>
      </c>
      <c r="B16" s="63" t="s">
        <v>23</v>
      </c>
      <c r="C16" s="73">
        <v>3</v>
      </c>
      <c r="D16" s="73">
        <v>0</v>
      </c>
      <c r="E16" s="73">
        <v>0</v>
      </c>
      <c r="F16" s="73">
        <v>3</v>
      </c>
      <c r="G16" s="73">
        <v>3</v>
      </c>
      <c r="H16" s="73">
        <v>7</v>
      </c>
      <c r="I16" s="74">
        <f>+G16-H16</f>
        <v>-4</v>
      </c>
      <c r="J16" s="78">
        <f>(D16*3)+E16</f>
        <v>0</v>
      </c>
    </row>
    <row r="17" ht="13.5" thickTop="1"/>
  </sheetData>
  <sheetProtection/>
  <mergeCells count="3">
    <mergeCell ref="A1:J1"/>
    <mergeCell ref="A11:J11"/>
    <mergeCell ref="A3:J3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damdt</cp:lastModifiedBy>
  <cp:lastPrinted>2019-08-17T01:48:16Z</cp:lastPrinted>
  <dcterms:created xsi:type="dcterms:W3CDTF">2014-04-29T08:53:35Z</dcterms:created>
  <dcterms:modified xsi:type="dcterms:W3CDTF">2019-08-20T03:12:20Z</dcterms:modified>
  <cp:category/>
  <cp:version/>
  <cp:contentType/>
  <cp:contentStatus/>
</cp:coreProperties>
</file>